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5" yWindow="135" windowWidth="13815" windowHeight="8415" firstSheet="4" activeTab="15"/>
  </bookViews>
  <sheets>
    <sheet name="01" sheetId="1" r:id="rId1"/>
    <sheet name="02" sheetId="3" r:id="rId2"/>
    <sheet name="03" sheetId="2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3" r:id="rId12"/>
    <sheet name="13" sheetId="12" r:id="rId13"/>
    <sheet name="14" sheetId="14" r:id="rId14"/>
    <sheet name="15" sheetId="15" r:id="rId15"/>
    <sheet name="16" sheetId="16" r:id="rId16"/>
  </sheets>
  <calcPr calcId="145621"/>
</workbook>
</file>

<file path=xl/calcChain.xml><?xml version="1.0" encoding="utf-8"?>
<calcChain xmlns="http://schemas.openxmlformats.org/spreadsheetml/2006/main">
  <c r="H10" i="16" l="1"/>
  <c r="H12" i="16" s="1"/>
  <c r="H5" i="15" l="1"/>
  <c r="H5" i="14"/>
  <c r="H5" i="12"/>
  <c r="H6" i="13"/>
  <c r="H5" i="11"/>
  <c r="H5" i="10"/>
  <c r="H6" i="9"/>
  <c r="H6" i="8"/>
  <c r="H6" i="7"/>
  <c r="H6" i="6"/>
  <c r="H6" i="5"/>
  <c r="H7" i="4"/>
  <c r="H10" i="2"/>
  <c r="H13" i="3"/>
  <c r="H7" i="1"/>
</calcChain>
</file>

<file path=xl/sharedStrings.xml><?xml version="1.0" encoding="utf-8"?>
<sst xmlns="http://schemas.openxmlformats.org/spreadsheetml/2006/main" count="642" uniqueCount="157">
  <si>
    <t>NIF</t>
  </si>
  <si>
    <t>NOMBRE</t>
  </si>
  <si>
    <t>TARJETA</t>
  </si>
  <si>
    <t>FECHA</t>
  </si>
  <si>
    <t>HORA_HOST</t>
  </si>
  <si>
    <t>COD_OPERACION</t>
  </si>
  <si>
    <t>COD_OPE_DESC</t>
  </si>
  <si>
    <t>IMPORTE</t>
  </si>
  <si>
    <t>Nombre_comercio</t>
  </si>
  <si>
    <t>DES_L_SEC_ACTIVI</t>
  </si>
  <si>
    <t>000233207X</t>
  </si>
  <si>
    <t>FERNANDEZ ALVAREZ, ARTURO LUIS</t>
  </si>
  <si>
    <t>4918049366471316</t>
  </si>
  <si>
    <t>2011-12-26</t>
  </si>
  <si>
    <t>18.56.23</t>
  </si>
  <si>
    <t>COMPRA</t>
  </si>
  <si>
    <t xml:space="preserve">RESTAURANTE CANTOBLANCO       </t>
  </si>
  <si>
    <t>RESTAURANTES RESTO</t>
  </si>
  <si>
    <t>2011-12-27</t>
  </si>
  <si>
    <t>19.24.30</t>
  </si>
  <si>
    <t>2012-02-01</t>
  </si>
  <si>
    <t>03.30.04</t>
  </si>
  <si>
    <t>CARGO POR FACTURACION DE TARJETAS DE CREDITO</t>
  </si>
  <si>
    <t xml:space="preserve">                              </t>
  </si>
  <si>
    <t/>
  </si>
  <si>
    <t>006969346R</t>
  </si>
  <si>
    <t>SANCHEZ CARLOS, SANTIAGO JAVIER</t>
  </si>
  <si>
    <t>4918049366471282</t>
  </si>
  <si>
    <t>17.03.56</t>
  </si>
  <si>
    <t xml:space="preserve">J MIGUEL JIMENEZ CASTILLO     </t>
  </si>
  <si>
    <t>17.59.29</t>
  </si>
  <si>
    <t xml:space="preserve">ALBARDONERIA                  </t>
  </si>
  <si>
    <t>MARROQUINERIA,ARTICULOS DE VIAJE</t>
  </si>
  <si>
    <t>18.12.55</t>
  </si>
  <si>
    <t>18.17.19</t>
  </si>
  <si>
    <t>19.52.23</t>
  </si>
  <si>
    <t xml:space="preserve">RANDO E HIJOS                 </t>
  </si>
  <si>
    <t>CONFECCION TEXTIL EN GENERAL</t>
  </si>
  <si>
    <t>2011-12-28</t>
  </si>
  <si>
    <t>18.14.17</t>
  </si>
  <si>
    <t>001158700Y</t>
  </si>
  <si>
    <t>FERNANDEZ NORNIELLA, JOSE MANUEL</t>
  </si>
  <si>
    <t>4918049366470862</t>
  </si>
  <si>
    <t>15.53.41</t>
  </si>
  <si>
    <t>INSTRUMENTOS MUSICALES</t>
  </si>
  <si>
    <t>16.01.24</t>
  </si>
  <si>
    <t>2011-12-29</t>
  </si>
  <si>
    <t>15.37.42</t>
  </si>
  <si>
    <t>HELADERIA</t>
  </si>
  <si>
    <t>2012-01-05</t>
  </si>
  <si>
    <t>15.36.21</t>
  </si>
  <si>
    <t>DIRECT MARKETING CONTINUITY/SUBCRIPCION</t>
  </si>
  <si>
    <t>2012-01-13</t>
  </si>
  <si>
    <t>16.01.02</t>
  </si>
  <si>
    <t>MISCELLANEOUS APPAREL &amp; ACCESSORY STORES</t>
  </si>
  <si>
    <t>005204259A</t>
  </si>
  <si>
    <t>RABAGO JUAN ARACIL, JORGE</t>
  </si>
  <si>
    <t>4918049366471274</t>
  </si>
  <si>
    <t>20.05.52</t>
  </si>
  <si>
    <t xml:space="preserve">ES REMEY                      </t>
  </si>
  <si>
    <t>GASOLINERAS</t>
  </si>
  <si>
    <t>22.43.19</t>
  </si>
  <si>
    <t xml:space="preserve">RESTAURANTE SUMA              </t>
  </si>
  <si>
    <t>23.35.53</t>
  </si>
  <si>
    <t xml:space="preserve">EL CORTE INGLES               </t>
  </si>
  <si>
    <t>HIPERCOR SUPERMERCADOS EL CORTE INGLES</t>
  </si>
  <si>
    <t>03.30.01</t>
  </si>
  <si>
    <t>000554975P</t>
  </si>
  <si>
    <t>CORSINI FREESE, MIGUEL</t>
  </si>
  <si>
    <t>4918049366471241</t>
  </si>
  <si>
    <t>17.30.50</t>
  </si>
  <si>
    <t xml:space="preserve">CEDIPSA  11939-1 PONT DE      </t>
  </si>
  <si>
    <t>CEPSA</t>
  </si>
  <si>
    <t>21.54.47</t>
  </si>
  <si>
    <t xml:space="preserve">RESTAURANTE TICOLET           </t>
  </si>
  <si>
    <t>010513042H</t>
  </si>
  <si>
    <t>ALVAREZ GAYOL, MARIA ENEDINA</t>
  </si>
  <si>
    <t>4918049366471290</t>
  </si>
  <si>
    <t>19.35.03</t>
  </si>
  <si>
    <t>ESTACION DE SERVICIO CARREFOUR</t>
  </si>
  <si>
    <t>CARREFOUR GASOLINERAS TNA</t>
  </si>
  <si>
    <t>00.41.15</t>
  </si>
  <si>
    <t xml:space="preserve">CASA PEDRO                    </t>
  </si>
  <si>
    <t>RESTAURANTES DE 4 Y 5 TENEDORES</t>
  </si>
  <si>
    <t>051599396T</t>
  </si>
  <si>
    <t>GOMEZ CASTAÑEDA, JUAN</t>
  </si>
  <si>
    <t>4918049366470896</t>
  </si>
  <si>
    <t>16.23.47</t>
  </si>
  <si>
    <t xml:space="preserve">LA CASA GALLEGA               </t>
  </si>
  <si>
    <t>18.59.06</t>
  </si>
  <si>
    <t xml:space="preserve">ESPASA CALPE-CASA DEL LIBRO   </t>
  </si>
  <si>
    <t>LIBRERIAS, PAPELERIAS Y DISCOS</t>
  </si>
  <si>
    <t>017812803Q</t>
  </si>
  <si>
    <t>BLASCO BOSQUED, LUIS</t>
  </si>
  <si>
    <t>4918049366471308</t>
  </si>
  <si>
    <t>14.41.21</t>
  </si>
  <si>
    <t xml:space="preserve">RENFE 001                     </t>
  </si>
  <si>
    <t>R.E.N.F.E.</t>
  </si>
  <si>
    <t>14.44.15</t>
  </si>
  <si>
    <t xml:space="preserve">T.B.T- DISTRITO C             </t>
  </si>
  <si>
    <t>AGENCIAS DE VIAJES</t>
  </si>
  <si>
    <t>017188959R</t>
  </si>
  <si>
    <t>AZCONA OLONDRIZ, JUAN JOSE</t>
  </si>
  <si>
    <t>4918049366470482</t>
  </si>
  <si>
    <t>16.07.25</t>
  </si>
  <si>
    <t xml:space="preserve">LA CREPERIE EASYCREP          </t>
  </si>
  <si>
    <t>CAFETERIAS,SNACKS</t>
  </si>
  <si>
    <t>17.08.56</t>
  </si>
  <si>
    <t xml:space="preserve">D'FABULA                      </t>
  </si>
  <si>
    <t>070018893Q</t>
  </si>
  <si>
    <t>ACOSTA CUBERO, JOSE</t>
  </si>
  <si>
    <t>4918049366471233</t>
  </si>
  <si>
    <t>16.05.08</t>
  </si>
  <si>
    <t xml:space="preserve">CASA MANOLO                   </t>
  </si>
  <si>
    <t>03.30.02</t>
  </si>
  <si>
    <t>002846176H</t>
  </si>
  <si>
    <t>BEDIA PEREZ, PEDRO</t>
  </si>
  <si>
    <t>4918049366470573</t>
  </si>
  <si>
    <t>13.50.27</t>
  </si>
  <si>
    <t xml:space="preserve">ORELLANA PERDIZ S.A.          </t>
  </si>
  <si>
    <t>050688003M</t>
  </si>
  <si>
    <t>ABEJON RESA, MIGUEL ANGEL</t>
  </si>
  <si>
    <t>4918049366470615</t>
  </si>
  <si>
    <t>2012-08-29</t>
  </si>
  <si>
    <t>14.18.45</t>
  </si>
  <si>
    <t xml:space="preserve">APARCAMIENTO MONTALBAN        </t>
  </si>
  <si>
    <t>GARAJES,RESTO DE APARCAMIENTOS</t>
  </si>
  <si>
    <t>2012-10-01</t>
  </si>
  <si>
    <t>03.53.48</t>
  </si>
  <si>
    <t>002520537J</t>
  </si>
  <si>
    <t>MORENO FLORES, GABRIEL MARIA</t>
  </si>
  <si>
    <t>4918049366470904</t>
  </si>
  <si>
    <t>2011-12-31</t>
  </si>
  <si>
    <t>14.03.29</t>
  </si>
  <si>
    <t xml:space="preserve">APARCAMIENTO MAYOR            </t>
  </si>
  <si>
    <t>GARAJES Y APARCAMIENTOS</t>
  </si>
  <si>
    <t>003781691P</t>
  </si>
  <si>
    <t>REY DE VIÑAS SANCHEZ-MAJESTAD, ANTONIO</t>
  </si>
  <si>
    <t>4918049778845149</t>
  </si>
  <si>
    <t>11.56.23</t>
  </si>
  <si>
    <t xml:space="preserve">VINCI PARK- AV.BRUSELAS       </t>
  </si>
  <si>
    <t>000271841G</t>
  </si>
  <si>
    <t>ABEJAS JUAREZ, PABLO</t>
  </si>
  <si>
    <t>4918049366471472</t>
  </si>
  <si>
    <t>TOTAL FACTURACIÓN</t>
  </si>
  <si>
    <t>2012-05-24</t>
  </si>
  <si>
    <t>09.53.40</t>
  </si>
  <si>
    <t>IMPOSICION EN TARJETA DE CREDITO DESDE CUENTA PERSONAL</t>
  </si>
  <si>
    <t>10.17.32</t>
  </si>
  <si>
    <t>18.31.52</t>
  </si>
  <si>
    <t>CEDIPSA VILLACASTIN I 316</t>
  </si>
  <si>
    <t>Importes abonado por el Consejero</t>
  </si>
  <si>
    <t>TOTAL FACTURACIÓN NETA</t>
  </si>
  <si>
    <t>4918049778875872</t>
  </si>
  <si>
    <t>4918049366471357</t>
  </si>
  <si>
    <t>012681346C</t>
  </si>
  <si>
    <t>ZAPATERO GOMEZ, VIRGILIO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</si>
</sst>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/>
    <xf numFmtId="0" fontId="1" fillId="0" borderId="2" xfId="1" applyFont="1" applyFill="1" applyBorder="1" applyAlignment="1">
      <alignment horizontal="right"/>
    </xf>
    <xf numFmtId="4" fontId="1" fillId="0" borderId="2" xfId="1" applyNumberFormat="1" applyFont="1" applyFill="1" applyBorder="1" applyAlignment="1">
      <alignment horizontal="right"/>
    </xf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/>
    <xf numFmtId="0" fontId="1" fillId="0" borderId="2" xfId="2" applyFont="1" applyFill="1" applyBorder="1" applyAlignment="1">
      <alignment horizontal="right"/>
    </xf>
    <xf numFmtId="4" fontId="1" fillId="0" borderId="2" xfId="2" applyNumberFormat="1" applyFont="1" applyFill="1" applyBorder="1" applyAlignment="1">
      <alignment horizontal="right"/>
    </xf>
    <xf numFmtId="0" fontId="1" fillId="2" borderId="1" xfId="3" applyFont="1" applyFill="1" applyBorder="1" applyAlignment="1">
      <alignment horizontal="center"/>
    </xf>
    <xf numFmtId="0" fontId="0" fillId="0" borderId="0" xfId="0" applyAlignment="1"/>
    <xf numFmtId="0" fontId="1" fillId="0" borderId="2" xfId="3" applyFont="1" applyFill="1" applyBorder="1" applyAlignment="1"/>
    <xf numFmtId="0" fontId="1" fillId="0" borderId="2" xfId="3" applyFont="1" applyFill="1" applyBorder="1" applyAlignment="1">
      <alignment horizontal="right"/>
    </xf>
    <xf numFmtId="4" fontId="1" fillId="0" borderId="2" xfId="3" applyNumberFormat="1" applyFont="1" applyFill="1" applyBorder="1" applyAlignment="1">
      <alignment horizontal="right"/>
    </xf>
    <xf numFmtId="0" fontId="1" fillId="2" borderId="1" xfId="4" applyFont="1" applyFill="1" applyBorder="1" applyAlignment="1">
      <alignment horizontal="center"/>
    </xf>
    <xf numFmtId="0" fontId="1" fillId="0" borderId="2" xfId="4" applyFont="1" applyFill="1" applyBorder="1" applyAlignment="1"/>
    <xf numFmtId="0" fontId="1" fillId="0" borderId="2" xfId="4" applyFont="1" applyFill="1" applyBorder="1" applyAlignment="1">
      <alignment horizontal="right"/>
    </xf>
    <xf numFmtId="4" fontId="1" fillId="0" borderId="2" xfId="4" applyNumberFormat="1" applyFont="1" applyFill="1" applyBorder="1" applyAlignment="1">
      <alignment horizontal="right"/>
    </xf>
    <xf numFmtId="0" fontId="1" fillId="2" borderId="1" xfId="5" applyFont="1" applyFill="1" applyBorder="1" applyAlignment="1">
      <alignment horizontal="center"/>
    </xf>
    <xf numFmtId="0" fontId="1" fillId="0" borderId="2" xfId="5" applyFont="1" applyFill="1" applyBorder="1" applyAlignment="1"/>
    <xf numFmtId="0" fontId="1" fillId="0" borderId="2" xfId="5" applyFont="1" applyFill="1" applyBorder="1" applyAlignment="1">
      <alignment horizontal="right"/>
    </xf>
    <xf numFmtId="4" fontId="1" fillId="0" borderId="2" xfId="5" applyNumberFormat="1" applyFont="1" applyFill="1" applyBorder="1" applyAlignment="1">
      <alignment horizontal="right"/>
    </xf>
    <xf numFmtId="0" fontId="1" fillId="2" borderId="1" xfId="6" applyFont="1" applyFill="1" applyBorder="1" applyAlignment="1">
      <alignment horizontal="center"/>
    </xf>
    <xf numFmtId="0" fontId="1" fillId="0" borderId="2" xfId="6" applyFont="1" applyFill="1" applyBorder="1" applyAlignment="1"/>
    <xf numFmtId="0" fontId="1" fillId="0" borderId="2" xfId="6" applyFont="1" applyFill="1" applyBorder="1" applyAlignment="1">
      <alignment horizontal="right"/>
    </xf>
    <xf numFmtId="4" fontId="1" fillId="0" borderId="2" xfId="6" applyNumberFormat="1" applyFont="1" applyFill="1" applyBorder="1" applyAlignment="1">
      <alignment horizontal="right"/>
    </xf>
    <xf numFmtId="0" fontId="1" fillId="2" borderId="1" xfId="7" applyFont="1" applyFill="1" applyBorder="1" applyAlignment="1">
      <alignment horizontal="center"/>
    </xf>
    <xf numFmtId="0" fontId="1" fillId="0" borderId="2" xfId="7" applyFont="1" applyFill="1" applyBorder="1" applyAlignment="1"/>
    <xf numFmtId="0" fontId="1" fillId="0" borderId="2" xfId="7" applyFont="1" applyFill="1" applyBorder="1" applyAlignment="1">
      <alignment horizontal="right"/>
    </xf>
    <xf numFmtId="4" fontId="1" fillId="0" borderId="2" xfId="7" applyNumberFormat="1" applyFont="1" applyFill="1" applyBorder="1" applyAlignment="1">
      <alignment horizontal="right"/>
    </xf>
    <xf numFmtId="0" fontId="1" fillId="2" borderId="1" xfId="8" applyFont="1" applyFill="1" applyBorder="1" applyAlignment="1">
      <alignment horizontal="center"/>
    </xf>
    <xf numFmtId="0" fontId="1" fillId="0" borderId="2" xfId="8" applyFont="1" applyFill="1" applyBorder="1" applyAlignment="1"/>
    <xf numFmtId="0" fontId="1" fillId="0" borderId="2" xfId="8" applyFont="1" applyFill="1" applyBorder="1" applyAlignment="1">
      <alignment horizontal="right"/>
    </xf>
    <xf numFmtId="4" fontId="1" fillId="0" borderId="2" xfId="8" applyNumberFormat="1" applyFont="1" applyFill="1" applyBorder="1" applyAlignment="1">
      <alignment horizontal="right"/>
    </xf>
    <xf numFmtId="0" fontId="1" fillId="2" borderId="1" xfId="9" applyFont="1" applyFill="1" applyBorder="1" applyAlignment="1">
      <alignment horizontal="center"/>
    </xf>
    <xf numFmtId="0" fontId="1" fillId="0" borderId="2" xfId="9" applyFont="1" applyFill="1" applyBorder="1" applyAlignment="1"/>
    <xf numFmtId="0" fontId="1" fillId="0" borderId="2" xfId="9" applyFont="1" applyFill="1" applyBorder="1" applyAlignment="1">
      <alignment horizontal="right"/>
    </xf>
    <xf numFmtId="4" fontId="1" fillId="0" borderId="2" xfId="9" applyNumberFormat="1" applyFont="1" applyFill="1" applyBorder="1" applyAlignment="1">
      <alignment horizontal="right"/>
    </xf>
    <xf numFmtId="0" fontId="1" fillId="2" borderId="1" xfId="10" applyFont="1" applyFill="1" applyBorder="1" applyAlignment="1">
      <alignment horizontal="center"/>
    </xf>
    <xf numFmtId="0" fontId="1" fillId="0" borderId="2" xfId="10" applyFont="1" applyFill="1" applyBorder="1" applyAlignment="1"/>
    <xf numFmtId="0" fontId="1" fillId="0" borderId="2" xfId="10" applyFont="1" applyFill="1" applyBorder="1" applyAlignment="1">
      <alignment horizontal="right"/>
    </xf>
    <xf numFmtId="4" fontId="1" fillId="0" borderId="2" xfId="10" applyNumberFormat="1" applyFont="1" applyFill="1" applyBorder="1" applyAlignment="1">
      <alignment horizontal="right"/>
    </xf>
    <xf numFmtId="0" fontId="1" fillId="2" borderId="1" xfId="11" applyFont="1" applyFill="1" applyBorder="1" applyAlignment="1">
      <alignment horizontal="center"/>
    </xf>
    <xf numFmtId="0" fontId="1" fillId="0" borderId="2" xfId="11" applyFont="1" applyFill="1" applyBorder="1" applyAlignment="1"/>
    <xf numFmtId="0" fontId="1" fillId="0" borderId="2" xfId="11" applyFont="1" applyFill="1" applyBorder="1" applyAlignment="1">
      <alignment horizontal="right"/>
    </xf>
    <xf numFmtId="4" fontId="1" fillId="0" borderId="2" xfId="11" applyNumberFormat="1" applyFont="1" applyFill="1" applyBorder="1" applyAlignment="1">
      <alignment horizontal="right"/>
    </xf>
    <xf numFmtId="0" fontId="1" fillId="2" borderId="1" xfId="12" applyFont="1" applyFill="1" applyBorder="1" applyAlignment="1">
      <alignment horizontal="center"/>
    </xf>
    <xf numFmtId="0" fontId="1" fillId="0" borderId="2" xfId="12" applyFont="1" applyFill="1" applyBorder="1" applyAlignment="1"/>
    <xf numFmtId="0" fontId="1" fillId="0" borderId="2" xfId="12" applyFont="1" applyFill="1" applyBorder="1" applyAlignment="1">
      <alignment horizontal="right"/>
    </xf>
    <xf numFmtId="4" fontId="1" fillId="0" borderId="2" xfId="12" applyNumberFormat="1" applyFont="1" applyFill="1" applyBorder="1" applyAlignment="1">
      <alignment horizontal="right"/>
    </xf>
    <xf numFmtId="0" fontId="1" fillId="2" borderId="1" xfId="13" applyFont="1" applyFill="1" applyBorder="1" applyAlignment="1">
      <alignment horizontal="center"/>
    </xf>
    <xf numFmtId="0" fontId="1" fillId="2" borderId="1" xfId="14" applyFont="1" applyFill="1" applyBorder="1" applyAlignment="1">
      <alignment horizontal="center"/>
    </xf>
    <xf numFmtId="0" fontId="1" fillId="0" borderId="2" xfId="14" applyFont="1" applyFill="1" applyBorder="1" applyAlignment="1"/>
    <xf numFmtId="0" fontId="1" fillId="0" borderId="2" xfId="14" applyFont="1" applyFill="1" applyBorder="1" applyAlignment="1">
      <alignment horizontal="right"/>
    </xf>
    <xf numFmtId="4" fontId="1" fillId="0" borderId="2" xfId="14" applyNumberFormat="1" applyFont="1" applyFill="1" applyBorder="1" applyAlignment="1">
      <alignment horizontal="right"/>
    </xf>
    <xf numFmtId="0" fontId="1" fillId="2" borderId="1" xfId="15" applyFont="1" applyFill="1" applyBorder="1" applyAlignment="1">
      <alignment horizontal="center"/>
    </xf>
    <xf numFmtId="0" fontId="1" fillId="0" borderId="2" xfId="15" applyFont="1" applyFill="1" applyBorder="1" applyAlignment="1"/>
    <xf numFmtId="0" fontId="1" fillId="0" borderId="2" xfId="15" applyFont="1" applyFill="1" applyBorder="1" applyAlignment="1">
      <alignment horizontal="right"/>
    </xf>
    <xf numFmtId="4" fontId="1" fillId="0" borderId="2" xfId="15" applyNumberFormat="1" applyFont="1" applyFill="1" applyBorder="1" applyAlignment="1">
      <alignment horizontal="right"/>
    </xf>
    <xf numFmtId="0" fontId="1" fillId="0" borderId="2" xfId="13" applyFont="1" applyFill="1" applyBorder="1" applyAlignment="1"/>
    <xf numFmtId="0" fontId="1" fillId="0" borderId="2" xfId="13" applyFont="1" applyFill="1" applyBorder="1" applyAlignment="1">
      <alignment horizontal="right"/>
    </xf>
    <xf numFmtId="4" fontId="1" fillId="0" borderId="2" xfId="13" applyNumberFormat="1" applyFont="1" applyFill="1" applyBorder="1" applyAlignment="1">
      <alignment horizontal="right"/>
    </xf>
    <xf numFmtId="0" fontId="3" fillId="0" borderId="0" xfId="0" applyFont="1"/>
    <xf numFmtId="4" fontId="3" fillId="0" borderId="0" xfId="0" applyNumberFormat="1" applyFont="1"/>
    <xf numFmtId="4" fontId="3" fillId="0" borderId="0" xfId="0" applyNumberFormat="1" applyFont="1" applyAlignment="1"/>
    <xf numFmtId="0" fontId="3" fillId="0" borderId="0" xfId="0" applyFont="1" applyAlignment="1">
      <alignment wrapText="1"/>
    </xf>
    <xf numFmtId="4" fontId="5" fillId="0" borderId="2" xfId="8" applyNumberFormat="1" applyFont="1" applyFill="1" applyBorder="1" applyAlignment="1">
      <alignment horizontal="right" wrapText="1"/>
    </xf>
    <xf numFmtId="43" fontId="0" fillId="0" borderId="0" xfId="16" applyFont="1"/>
  </cellXfs>
  <cellStyles count="17">
    <cellStyle name="Millares" xfId="16" builtinId="3"/>
    <cellStyle name="Normal" xfId="0" builtinId="0"/>
    <cellStyle name="Normal_Hoja1" xfId="1"/>
    <cellStyle name="Normal_Hoja10" xfId="10"/>
    <cellStyle name="Normal_Hoja11" xfId="11"/>
    <cellStyle name="Normal_Hoja12" xfId="12"/>
    <cellStyle name="Normal_Hoja13" xfId="13"/>
    <cellStyle name="Normal_Hoja14" xfId="14"/>
    <cellStyle name="Normal_Hoja15" xfId="15"/>
    <cellStyle name="Normal_Hoja2" xfId="2"/>
    <cellStyle name="Normal_Hoja3" xfId="3"/>
    <cellStyle name="Normal_Hoja4" xfId="4"/>
    <cellStyle name="Normal_Hoja5" xfId="5"/>
    <cellStyle name="Normal_Hoja6" xfId="6"/>
    <cellStyle name="Normal_Hoja7" xfId="7"/>
    <cellStyle name="Normal_Hoja8" xfId="8"/>
    <cellStyle name="Normal_Hoja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F1" workbookViewId="0">
      <selection activeCell="G7" sqref="G7"/>
    </sheetView>
  </sheetViews>
  <sheetFormatPr baseColWidth="10" defaultRowHeight="15" x14ac:dyDescent="0.25"/>
  <cols>
    <col min="2" max="2" width="29.140625" bestFit="1" customWidth="1"/>
    <col min="3" max="3" width="17" bestFit="1" customWidth="1"/>
    <col min="7" max="7" width="42.5703125" bestFit="1" customWidth="1"/>
    <col min="9" max="9" width="27.42578125" bestFit="1" customWidth="1"/>
    <col min="10" max="10" width="18.42578125" bestFit="1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3">
        <v>800</v>
      </c>
      <c r="G2" s="2" t="s">
        <v>15</v>
      </c>
      <c r="H2" s="4">
        <v>600</v>
      </c>
      <c r="I2" s="2" t="s">
        <v>16</v>
      </c>
      <c r="J2" s="2" t="s">
        <v>17</v>
      </c>
    </row>
    <row r="3" spans="1:10" x14ac:dyDescent="0.3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3">
        <v>800</v>
      </c>
      <c r="G3" s="2" t="s">
        <v>15</v>
      </c>
      <c r="H3" s="4">
        <v>750</v>
      </c>
      <c r="I3" s="2" t="s">
        <v>16</v>
      </c>
      <c r="J3" s="2" t="s">
        <v>17</v>
      </c>
    </row>
    <row r="4" spans="1:10" x14ac:dyDescent="0.3">
      <c r="A4" s="2" t="s">
        <v>10</v>
      </c>
      <c r="B4" s="2" t="s">
        <v>11</v>
      </c>
      <c r="C4" s="2" t="s">
        <v>12</v>
      </c>
      <c r="D4" s="2" t="s">
        <v>18</v>
      </c>
      <c r="E4" s="2" t="s">
        <v>19</v>
      </c>
      <c r="F4" s="3">
        <v>800</v>
      </c>
      <c r="G4" s="2" t="s">
        <v>15</v>
      </c>
      <c r="H4" s="4">
        <v>100</v>
      </c>
      <c r="I4" s="2" t="s">
        <v>16</v>
      </c>
      <c r="J4" s="2" t="s">
        <v>17</v>
      </c>
    </row>
    <row r="5" spans="1:10" x14ac:dyDescent="0.3">
      <c r="A5" s="2" t="s">
        <v>10</v>
      </c>
      <c r="B5" s="2" t="s">
        <v>11</v>
      </c>
      <c r="C5" s="2" t="s">
        <v>12</v>
      </c>
      <c r="D5" s="2" t="s">
        <v>20</v>
      </c>
      <c r="E5" s="2" t="s">
        <v>21</v>
      </c>
      <c r="F5" s="3">
        <v>400</v>
      </c>
      <c r="G5" s="2" t="s">
        <v>22</v>
      </c>
      <c r="H5" s="4">
        <v>-1450</v>
      </c>
      <c r="I5" s="2" t="s">
        <v>23</v>
      </c>
      <c r="J5" s="2" t="s">
        <v>24</v>
      </c>
    </row>
    <row r="7" spans="1:10" x14ac:dyDescent="0.25">
      <c r="G7" s="62" t="s">
        <v>144</v>
      </c>
      <c r="H7" s="63">
        <f>H5</f>
        <v>-1450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B1" workbookViewId="0">
      <selection activeCell="G5" sqref="G5"/>
    </sheetView>
  </sheetViews>
  <sheetFormatPr baseColWidth="10" defaultColWidth="11.140625" defaultRowHeight="15" x14ac:dyDescent="0.25"/>
  <cols>
    <col min="1" max="1" width="11.140625" style="10"/>
    <col min="2" max="2" width="18.7109375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8.140625" style="10" bestFit="1" customWidth="1"/>
    <col min="9" max="9" width="20.42578125" style="10" bestFit="1" customWidth="1"/>
    <col min="10" max="10" width="18.42578125" style="10" bestFit="1" customWidth="1"/>
    <col min="11" max="11" width="8.28515625" style="10" bestFit="1" customWidth="1"/>
    <col min="12" max="16384" width="11.140625" style="10"/>
  </cols>
  <sheetData>
    <row r="1" spans="1:11" x14ac:dyDescent="0.3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/>
    </row>
    <row r="2" spans="1:11" x14ac:dyDescent="0.3">
      <c r="A2" s="39" t="s">
        <v>109</v>
      </c>
      <c r="B2" s="39" t="s">
        <v>110</v>
      </c>
      <c r="C2" s="39" t="s">
        <v>111</v>
      </c>
      <c r="D2" s="39" t="s">
        <v>18</v>
      </c>
      <c r="E2" s="39" t="s">
        <v>112</v>
      </c>
      <c r="F2" s="40">
        <v>800</v>
      </c>
      <c r="G2" s="39" t="s">
        <v>15</v>
      </c>
      <c r="H2" s="41">
        <v>40.349998474121094</v>
      </c>
      <c r="I2" s="39" t="s">
        <v>113</v>
      </c>
      <c r="J2" s="39" t="s">
        <v>17</v>
      </c>
      <c r="K2" s="39"/>
    </row>
    <row r="3" spans="1:11" x14ac:dyDescent="0.3">
      <c r="A3" s="39" t="s">
        <v>109</v>
      </c>
      <c r="B3" s="39" t="s">
        <v>110</v>
      </c>
      <c r="C3" s="39" t="s">
        <v>111</v>
      </c>
      <c r="D3" s="39" t="s">
        <v>20</v>
      </c>
      <c r="E3" s="39" t="s">
        <v>114</v>
      </c>
      <c r="F3" s="40">
        <v>400</v>
      </c>
      <c r="G3" s="39" t="s">
        <v>22</v>
      </c>
      <c r="H3" s="41">
        <v>-40.349998474121094</v>
      </c>
      <c r="I3" s="39" t="s">
        <v>23</v>
      </c>
      <c r="J3" s="39" t="s">
        <v>24</v>
      </c>
      <c r="K3" s="39"/>
    </row>
    <row r="5" spans="1:11" x14ac:dyDescent="0.25">
      <c r="G5" s="62" t="s">
        <v>144</v>
      </c>
      <c r="H5" s="64">
        <f>H3</f>
        <v>-40.349998474121094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G1" workbookViewId="0">
      <selection activeCell="G5" sqref="G5"/>
    </sheetView>
  </sheetViews>
  <sheetFormatPr baseColWidth="10" defaultColWidth="11.140625" defaultRowHeight="15" x14ac:dyDescent="0.25"/>
  <cols>
    <col min="1" max="1" width="11.140625" style="10" bestFit="1" customWidth="1"/>
    <col min="2" max="2" width="17.140625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8.140625" style="10" bestFit="1" customWidth="1"/>
    <col min="9" max="9" width="22.7109375" style="10" bestFit="1" customWidth="1"/>
    <col min="10" max="10" width="15.42578125" style="10" bestFit="1" customWidth="1"/>
    <col min="11" max="11" width="8.28515625" style="10" bestFit="1" customWidth="1"/>
    <col min="12" max="16384" width="11.140625" style="10"/>
  </cols>
  <sheetData>
    <row r="1" spans="1:1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/>
    </row>
    <row r="2" spans="1:11" x14ac:dyDescent="0.3">
      <c r="A2" s="43" t="s">
        <v>115</v>
      </c>
      <c r="B2" s="43" t="s">
        <v>116</v>
      </c>
      <c r="C2" s="43" t="s">
        <v>117</v>
      </c>
      <c r="D2" s="43" t="s">
        <v>13</v>
      </c>
      <c r="E2" s="43" t="s">
        <v>118</v>
      </c>
      <c r="F2" s="44">
        <v>800</v>
      </c>
      <c r="G2" s="43" t="s">
        <v>15</v>
      </c>
      <c r="H2" s="45">
        <v>36.5</v>
      </c>
      <c r="I2" s="43" t="s">
        <v>119</v>
      </c>
      <c r="J2" s="43" t="s">
        <v>60</v>
      </c>
      <c r="K2" s="43"/>
    </row>
    <row r="3" spans="1:11" x14ac:dyDescent="0.3">
      <c r="A3" s="43" t="s">
        <v>115</v>
      </c>
      <c r="B3" s="43" t="s">
        <v>116</v>
      </c>
      <c r="C3" s="43" t="s">
        <v>117</v>
      </c>
      <c r="D3" s="43" t="s">
        <v>20</v>
      </c>
      <c r="E3" s="43" t="s">
        <v>21</v>
      </c>
      <c r="F3" s="44">
        <v>400</v>
      </c>
      <c r="G3" s="43" t="s">
        <v>22</v>
      </c>
      <c r="H3" s="45">
        <v>-36.5</v>
      </c>
      <c r="I3" s="43" t="s">
        <v>23</v>
      </c>
      <c r="J3" s="43" t="s">
        <v>24</v>
      </c>
      <c r="K3" s="43"/>
    </row>
    <row r="5" spans="1:11" x14ac:dyDescent="0.25">
      <c r="G5" s="62" t="s">
        <v>144</v>
      </c>
      <c r="H5" s="64">
        <f>H3</f>
        <v>-36.5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sqref="A1:XFD1048576"/>
    </sheetView>
  </sheetViews>
  <sheetFormatPr baseColWidth="10" defaultColWidth="11.140625" defaultRowHeight="15" x14ac:dyDescent="0.25"/>
  <cols>
    <col min="1" max="1" width="10.42578125" style="10" bestFit="1" customWidth="1"/>
    <col min="2" max="2" width="28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8.140625" style="10" bestFit="1" customWidth="1"/>
    <col min="9" max="9" width="25" style="10" bestFit="1" customWidth="1"/>
    <col min="10" max="10" width="23.28515625" style="10" bestFit="1" customWidth="1"/>
    <col min="11" max="16384" width="11.140625" style="10"/>
  </cols>
  <sheetData>
    <row r="1" spans="1:11" x14ac:dyDescent="0.3">
      <c r="A1" s="50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/>
    </row>
    <row r="2" spans="1:11" x14ac:dyDescent="0.3">
      <c r="A2" s="59" t="s">
        <v>129</v>
      </c>
      <c r="B2" s="59" t="s">
        <v>130</v>
      </c>
      <c r="C2" s="59" t="s">
        <v>131</v>
      </c>
      <c r="D2" s="59" t="s">
        <v>132</v>
      </c>
      <c r="E2" s="59" t="s">
        <v>133</v>
      </c>
      <c r="F2" s="60">
        <v>800</v>
      </c>
      <c r="G2" s="59" t="s">
        <v>15</v>
      </c>
      <c r="H2" s="61">
        <v>2.3499999046325684</v>
      </c>
      <c r="I2" s="59" t="s">
        <v>134</v>
      </c>
      <c r="J2" s="59" t="s">
        <v>135</v>
      </c>
      <c r="K2" s="59"/>
    </row>
    <row r="3" spans="1:11" x14ac:dyDescent="0.3">
      <c r="A3" s="59" t="s">
        <v>129</v>
      </c>
      <c r="B3" s="59" t="s">
        <v>130</v>
      </c>
      <c r="C3" s="59" t="s">
        <v>131</v>
      </c>
      <c r="D3" s="59" t="s">
        <v>132</v>
      </c>
      <c r="E3" s="59" t="s">
        <v>133</v>
      </c>
      <c r="F3" s="60">
        <v>800</v>
      </c>
      <c r="G3" s="59" t="s">
        <v>15</v>
      </c>
      <c r="H3" s="61">
        <v>15.699999809265137</v>
      </c>
      <c r="I3" s="59" t="s">
        <v>134</v>
      </c>
      <c r="J3" s="59" t="s">
        <v>135</v>
      </c>
      <c r="K3" s="59"/>
    </row>
    <row r="4" spans="1:11" x14ac:dyDescent="0.3">
      <c r="A4" s="59" t="s">
        <v>129</v>
      </c>
      <c r="B4" s="59" t="s">
        <v>130</v>
      </c>
      <c r="C4" s="59" t="s">
        <v>131</v>
      </c>
      <c r="D4" s="59" t="s">
        <v>20</v>
      </c>
      <c r="E4" s="59" t="s">
        <v>66</v>
      </c>
      <c r="F4" s="60">
        <v>400</v>
      </c>
      <c r="G4" s="59" t="s">
        <v>22</v>
      </c>
      <c r="H4" s="61">
        <v>-18.049999237060547</v>
      </c>
      <c r="I4" s="59" t="s">
        <v>23</v>
      </c>
      <c r="J4" s="59" t="s">
        <v>24</v>
      </c>
      <c r="K4" s="59"/>
    </row>
    <row r="6" spans="1:11" x14ac:dyDescent="0.25">
      <c r="G6" s="62" t="s">
        <v>144</v>
      </c>
      <c r="H6" s="64">
        <f>H4</f>
        <v>-18.049999237060547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G1" workbookViewId="0">
      <selection activeCell="G5" sqref="G5"/>
    </sheetView>
  </sheetViews>
  <sheetFormatPr baseColWidth="10" defaultColWidth="11.140625" defaultRowHeight="15" x14ac:dyDescent="0.25"/>
  <cols>
    <col min="1" max="1" width="11.42578125" style="10" bestFit="1" customWidth="1"/>
    <col min="2" max="2" width="24.28515625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8.140625" style="10" bestFit="1" customWidth="1"/>
    <col min="9" max="9" width="27.85546875" style="10" bestFit="1" customWidth="1"/>
    <col min="10" max="10" width="30.140625" style="10" bestFit="1" customWidth="1"/>
    <col min="11" max="11" width="8.28515625" style="10" bestFit="1" customWidth="1"/>
    <col min="12" max="16384" width="11.140625" style="10"/>
  </cols>
  <sheetData>
    <row r="1" spans="1:11" x14ac:dyDescent="0.3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  <c r="K1" s="46"/>
    </row>
    <row r="2" spans="1:11" x14ac:dyDescent="0.3">
      <c r="A2" s="47" t="s">
        <v>120</v>
      </c>
      <c r="B2" s="47" t="s">
        <v>121</v>
      </c>
      <c r="C2" s="47" t="s">
        <v>122</v>
      </c>
      <c r="D2" s="47" t="s">
        <v>123</v>
      </c>
      <c r="E2" s="47" t="s">
        <v>124</v>
      </c>
      <c r="F2" s="48">
        <v>800</v>
      </c>
      <c r="G2" s="47" t="s">
        <v>15</v>
      </c>
      <c r="H2" s="49">
        <v>15.800000190734863</v>
      </c>
      <c r="I2" s="47" t="s">
        <v>125</v>
      </c>
      <c r="J2" s="47" t="s">
        <v>126</v>
      </c>
      <c r="K2" s="47"/>
    </row>
    <row r="3" spans="1:11" x14ac:dyDescent="0.3">
      <c r="A3" s="47" t="s">
        <v>120</v>
      </c>
      <c r="B3" s="47" t="s">
        <v>121</v>
      </c>
      <c r="C3" s="47" t="s">
        <v>122</v>
      </c>
      <c r="D3" s="47" t="s">
        <v>127</v>
      </c>
      <c r="E3" s="47" t="s">
        <v>128</v>
      </c>
      <c r="F3" s="48">
        <v>400</v>
      </c>
      <c r="G3" s="47" t="s">
        <v>22</v>
      </c>
      <c r="H3" s="49">
        <v>-15.800000190734863</v>
      </c>
      <c r="I3" s="47" t="s">
        <v>23</v>
      </c>
      <c r="J3" s="47" t="s">
        <v>24</v>
      </c>
      <c r="K3" s="47"/>
    </row>
    <row r="5" spans="1:11" x14ac:dyDescent="0.25">
      <c r="G5" s="62" t="s">
        <v>144</v>
      </c>
      <c r="H5" s="64">
        <f>H3</f>
        <v>-15.800000190734863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G1" workbookViewId="0">
      <selection activeCell="G5" sqref="G5"/>
    </sheetView>
  </sheetViews>
  <sheetFormatPr baseColWidth="10" defaultColWidth="11.140625" defaultRowHeight="15" x14ac:dyDescent="0.25"/>
  <cols>
    <col min="1" max="1" width="10.85546875" style="10" bestFit="1" customWidth="1"/>
    <col min="2" max="2" width="37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8.140625" style="10" bestFit="1" customWidth="1"/>
    <col min="9" max="9" width="24.42578125" style="10" bestFit="1" customWidth="1"/>
    <col min="10" max="10" width="23.28515625" style="10" bestFit="1" customWidth="1"/>
    <col min="11" max="11" width="8.28515625" style="10" bestFit="1" customWidth="1"/>
    <col min="12" max="16384" width="11.140625" style="10"/>
  </cols>
  <sheetData>
    <row r="1" spans="1:11" ht="14.45" x14ac:dyDescent="0.3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1" t="s">
        <v>7</v>
      </c>
      <c r="I1" s="51" t="s">
        <v>8</v>
      </c>
      <c r="J1" s="51" t="s">
        <v>9</v>
      </c>
      <c r="K1" s="51"/>
    </row>
    <row r="2" spans="1:11" x14ac:dyDescent="0.25">
      <c r="A2" s="52" t="s">
        <v>136</v>
      </c>
      <c r="B2" s="52" t="s">
        <v>137</v>
      </c>
      <c r="C2" s="52" t="s">
        <v>138</v>
      </c>
      <c r="D2" s="52" t="s">
        <v>13</v>
      </c>
      <c r="E2" s="52" t="s">
        <v>139</v>
      </c>
      <c r="F2" s="53">
        <v>800</v>
      </c>
      <c r="G2" s="52" t="s">
        <v>15</v>
      </c>
      <c r="H2" s="54">
        <v>4.6500000953674316</v>
      </c>
      <c r="I2" s="52" t="s">
        <v>140</v>
      </c>
      <c r="J2" s="52" t="s">
        <v>135</v>
      </c>
      <c r="K2" s="52"/>
    </row>
    <row r="3" spans="1:11" x14ac:dyDescent="0.25">
      <c r="A3" s="52" t="s">
        <v>136</v>
      </c>
      <c r="B3" s="52" t="s">
        <v>137</v>
      </c>
      <c r="C3" s="52" t="s">
        <v>138</v>
      </c>
      <c r="D3" s="52" t="s">
        <v>20</v>
      </c>
      <c r="E3" s="52" t="s">
        <v>21</v>
      </c>
      <c r="F3" s="53">
        <v>400</v>
      </c>
      <c r="G3" s="52" t="s">
        <v>22</v>
      </c>
      <c r="H3" s="54">
        <v>-4.6500000953674316</v>
      </c>
      <c r="I3" s="52" t="s">
        <v>23</v>
      </c>
      <c r="J3" s="52" t="s">
        <v>24</v>
      </c>
      <c r="K3" s="52"/>
    </row>
    <row r="5" spans="1:11" x14ac:dyDescent="0.25">
      <c r="G5" s="62" t="s">
        <v>144</v>
      </c>
      <c r="H5" s="64">
        <f>H3</f>
        <v>-4.6500000953674316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D1" workbookViewId="0">
      <selection activeCell="G5" sqref="G5:H5"/>
    </sheetView>
  </sheetViews>
  <sheetFormatPr baseColWidth="10" defaultColWidth="11.140625" defaultRowHeight="15" x14ac:dyDescent="0.25"/>
  <cols>
    <col min="1" max="1" width="11.140625" style="10" bestFit="1" customWidth="1"/>
    <col min="2" max="2" width="18.85546875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8.140625" style="10" bestFit="1" customWidth="1"/>
    <col min="9" max="9" width="15.140625" style="10" bestFit="1" customWidth="1"/>
    <col min="10" max="10" width="23.140625" style="10" bestFit="1" customWidth="1"/>
    <col min="11" max="11" width="8.28515625" style="10" bestFit="1" customWidth="1"/>
    <col min="12" max="16384" width="11.140625" style="10"/>
  </cols>
  <sheetData>
    <row r="1" spans="1:11" x14ac:dyDescent="0.3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5"/>
    </row>
    <row r="2" spans="1:11" x14ac:dyDescent="0.3">
      <c r="A2" s="56" t="s">
        <v>141</v>
      </c>
      <c r="B2" s="56" t="s">
        <v>142</v>
      </c>
      <c r="C2" s="56" t="s">
        <v>143</v>
      </c>
      <c r="D2" s="56" t="s">
        <v>46</v>
      </c>
      <c r="E2" s="56" t="s">
        <v>47</v>
      </c>
      <c r="F2" s="57">
        <v>800</v>
      </c>
      <c r="G2" s="56" t="s">
        <v>15</v>
      </c>
      <c r="H2" s="58">
        <v>0.99000000953674316</v>
      </c>
      <c r="I2" s="56" t="s">
        <v>23</v>
      </c>
      <c r="J2" s="56" t="s">
        <v>44</v>
      </c>
      <c r="K2" s="56"/>
    </row>
    <row r="3" spans="1:11" x14ac:dyDescent="0.3">
      <c r="A3" s="56" t="s">
        <v>141</v>
      </c>
      <c r="B3" s="56" t="s">
        <v>142</v>
      </c>
      <c r="C3" s="56" t="s">
        <v>143</v>
      </c>
      <c r="D3" s="56" t="s">
        <v>20</v>
      </c>
      <c r="E3" s="56" t="s">
        <v>21</v>
      </c>
      <c r="F3" s="57">
        <v>400</v>
      </c>
      <c r="G3" s="56" t="s">
        <v>22</v>
      </c>
      <c r="H3" s="58">
        <v>-0.99000000953674316</v>
      </c>
      <c r="I3" s="56" t="s">
        <v>23</v>
      </c>
      <c r="J3" s="56" t="s">
        <v>24</v>
      </c>
      <c r="K3" s="56"/>
    </row>
    <row r="5" spans="1:11" x14ac:dyDescent="0.25">
      <c r="G5" s="62" t="s">
        <v>144</v>
      </c>
      <c r="H5" s="64">
        <f>H3</f>
        <v>-0.99000000953674316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D1" workbookViewId="0">
      <selection activeCell="G15" sqref="G15"/>
    </sheetView>
  </sheetViews>
  <sheetFormatPr baseColWidth="10" defaultColWidth="11.140625" defaultRowHeight="15" x14ac:dyDescent="0.25"/>
  <cols>
    <col min="1" max="1" width="10.42578125" style="10" bestFit="1" customWidth="1"/>
    <col min="2" max="2" width="28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14.85546875" style="10" customWidth="1"/>
    <col min="9" max="9" width="25" style="10" bestFit="1" customWidth="1"/>
    <col min="10" max="10" width="23.28515625" style="10" bestFit="1" customWidth="1"/>
    <col min="11" max="16384" width="11.140625" style="10"/>
  </cols>
  <sheetData>
    <row r="1" spans="1:11" x14ac:dyDescent="0.3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5"/>
    </row>
    <row r="2" spans="1:11" x14ac:dyDescent="0.25">
      <c r="A2" s="11" t="s">
        <v>155</v>
      </c>
      <c r="B2" s="11" t="s">
        <v>156</v>
      </c>
      <c r="C2" t="s">
        <v>154</v>
      </c>
      <c r="D2" t="s">
        <v>20</v>
      </c>
      <c r="E2" t="s">
        <v>21</v>
      </c>
      <c r="F2">
        <v>400</v>
      </c>
      <c r="G2" t="s">
        <v>22</v>
      </c>
      <c r="H2" s="67">
        <v>-55.409999847412102</v>
      </c>
      <c r="I2"/>
      <c r="J2"/>
    </row>
    <row r="3" spans="1:11" x14ac:dyDescent="0.25">
      <c r="A3" s="11" t="s">
        <v>155</v>
      </c>
      <c r="B3" s="11" t="s">
        <v>156</v>
      </c>
      <c r="C3" t="s">
        <v>154</v>
      </c>
      <c r="D3" t="s">
        <v>13</v>
      </c>
      <c r="E3" t="s">
        <v>149</v>
      </c>
      <c r="F3">
        <v>800</v>
      </c>
      <c r="G3" t="s">
        <v>15</v>
      </c>
      <c r="H3" s="67">
        <v>53.130001068115199</v>
      </c>
      <c r="I3" t="s">
        <v>150</v>
      </c>
      <c r="J3" t="s">
        <v>72</v>
      </c>
    </row>
    <row r="4" spans="1:11" x14ac:dyDescent="0.25">
      <c r="A4" s="11" t="s">
        <v>155</v>
      </c>
      <c r="B4" s="11" t="s">
        <v>156</v>
      </c>
      <c r="C4" t="s">
        <v>154</v>
      </c>
      <c r="D4" t="s">
        <v>18</v>
      </c>
      <c r="E4" t="s">
        <v>43</v>
      </c>
      <c r="F4">
        <v>800</v>
      </c>
      <c r="G4" t="s">
        <v>15</v>
      </c>
      <c r="H4" s="67">
        <v>1.28999996185303</v>
      </c>
      <c r="I4"/>
      <c r="J4" t="s">
        <v>44</v>
      </c>
    </row>
    <row r="5" spans="1:11" x14ac:dyDescent="0.25">
      <c r="A5" s="11" t="s">
        <v>155</v>
      </c>
      <c r="B5" s="11" t="s">
        <v>156</v>
      </c>
      <c r="C5" t="s">
        <v>154</v>
      </c>
      <c r="D5" t="s">
        <v>46</v>
      </c>
      <c r="E5" t="s">
        <v>47</v>
      </c>
      <c r="F5">
        <v>800</v>
      </c>
      <c r="G5" t="s">
        <v>15</v>
      </c>
      <c r="H5" s="67">
        <v>0.99000000953674305</v>
      </c>
      <c r="I5"/>
      <c r="J5" t="s">
        <v>44</v>
      </c>
    </row>
    <row r="6" spans="1:11" x14ac:dyDescent="0.25">
      <c r="A6" s="11" t="s">
        <v>155</v>
      </c>
      <c r="B6" s="11" t="s">
        <v>156</v>
      </c>
      <c r="C6" t="s">
        <v>153</v>
      </c>
      <c r="D6" t="s">
        <v>145</v>
      </c>
      <c r="E6" t="s">
        <v>146</v>
      </c>
      <c r="F6">
        <v>432</v>
      </c>
      <c r="G6" t="s">
        <v>147</v>
      </c>
      <c r="H6" s="67">
        <v>-6408.08984375</v>
      </c>
      <c r="I6"/>
      <c r="J6"/>
    </row>
    <row r="7" spans="1:11" x14ac:dyDescent="0.25">
      <c r="A7" s="11" t="s">
        <v>155</v>
      </c>
      <c r="B7" s="11" t="s">
        <v>156</v>
      </c>
      <c r="C7" t="s">
        <v>153</v>
      </c>
      <c r="D7" t="s">
        <v>145</v>
      </c>
      <c r="E7" t="s">
        <v>148</v>
      </c>
      <c r="F7">
        <v>432</v>
      </c>
      <c r="G7" t="s">
        <v>147</v>
      </c>
      <c r="H7" s="67">
        <v>-4804.7099609375</v>
      </c>
      <c r="I7"/>
      <c r="J7"/>
    </row>
    <row r="8" spans="1:11" x14ac:dyDescent="0.25">
      <c r="H8"/>
    </row>
    <row r="10" spans="1:11" x14ac:dyDescent="0.25">
      <c r="G10" s="62" t="s">
        <v>144</v>
      </c>
      <c r="H10" s="64">
        <f>H2</f>
        <v>-55.409999847412102</v>
      </c>
    </row>
    <row r="11" spans="1:11" x14ac:dyDescent="0.25">
      <c r="G11" s="65" t="s">
        <v>151</v>
      </c>
      <c r="H11" s="66">
        <v>55.41</v>
      </c>
    </row>
    <row r="12" spans="1:11" x14ac:dyDescent="0.25">
      <c r="G12" s="62" t="s">
        <v>152</v>
      </c>
      <c r="H12" s="63">
        <f>+H10+H11</f>
        <v>1.5258789431982223E-7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D1" workbookViewId="0">
      <selection activeCell="G13" sqref="G13"/>
    </sheetView>
  </sheetViews>
  <sheetFormatPr baseColWidth="10" defaultColWidth="11.140625" defaultRowHeight="15" x14ac:dyDescent="0.25"/>
  <cols>
    <col min="1" max="1" width="10.85546875" style="10" bestFit="1" customWidth="1"/>
    <col min="2" max="2" width="31.7109375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8.140625" style="10" bestFit="1" customWidth="1"/>
    <col min="9" max="9" width="15.140625" style="10" bestFit="1" customWidth="1"/>
    <col min="10" max="10" width="39.28515625" style="10" bestFit="1" customWidth="1"/>
    <col min="11" max="11" width="8.28515625" style="10" bestFit="1" customWidth="1"/>
    <col min="12" max="16384" width="11.140625" style="10"/>
  </cols>
  <sheetData>
    <row r="1" spans="1:1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/>
    </row>
    <row r="2" spans="1:11" x14ac:dyDescent="0.3">
      <c r="A2" s="11" t="s">
        <v>40</v>
      </c>
      <c r="B2" s="11" t="s">
        <v>41</v>
      </c>
      <c r="C2" s="11" t="s">
        <v>42</v>
      </c>
      <c r="D2" s="11" t="s">
        <v>18</v>
      </c>
      <c r="E2" s="11" t="s">
        <v>43</v>
      </c>
      <c r="F2" s="12">
        <v>800</v>
      </c>
      <c r="G2" s="11" t="s">
        <v>15</v>
      </c>
      <c r="H2" s="13">
        <v>22.959999084472656</v>
      </c>
      <c r="I2" s="11" t="s">
        <v>23</v>
      </c>
      <c r="J2" s="11" t="s">
        <v>44</v>
      </c>
      <c r="K2" s="11"/>
    </row>
    <row r="3" spans="1:11" x14ac:dyDescent="0.3">
      <c r="A3" s="11" t="s">
        <v>40</v>
      </c>
      <c r="B3" s="11" t="s">
        <v>41</v>
      </c>
      <c r="C3" s="11" t="s">
        <v>42</v>
      </c>
      <c r="D3" s="11" t="s">
        <v>18</v>
      </c>
      <c r="E3" s="11" t="s">
        <v>43</v>
      </c>
      <c r="F3" s="12">
        <v>800</v>
      </c>
      <c r="G3" s="11" t="s">
        <v>15</v>
      </c>
      <c r="H3" s="13">
        <v>19.979999542236328</v>
      </c>
      <c r="I3" s="11" t="s">
        <v>23</v>
      </c>
      <c r="J3" s="11" t="s">
        <v>44</v>
      </c>
      <c r="K3" s="11"/>
    </row>
    <row r="4" spans="1:11" x14ac:dyDescent="0.3">
      <c r="A4" s="11" t="s">
        <v>40</v>
      </c>
      <c r="B4" s="11" t="s">
        <v>41</v>
      </c>
      <c r="C4" s="11" t="s">
        <v>42</v>
      </c>
      <c r="D4" s="11" t="s">
        <v>18</v>
      </c>
      <c r="E4" s="11" t="s">
        <v>43</v>
      </c>
      <c r="F4" s="12">
        <v>800</v>
      </c>
      <c r="G4" s="11" t="s">
        <v>15</v>
      </c>
      <c r="H4" s="13">
        <v>19.979999542236328</v>
      </c>
      <c r="I4" s="11" t="s">
        <v>23</v>
      </c>
      <c r="J4" s="11" t="s">
        <v>44</v>
      </c>
      <c r="K4" s="11"/>
    </row>
    <row r="5" spans="1:11" x14ac:dyDescent="0.3">
      <c r="A5" s="11" t="s">
        <v>40</v>
      </c>
      <c r="B5" s="11" t="s">
        <v>41</v>
      </c>
      <c r="C5" s="11" t="s">
        <v>42</v>
      </c>
      <c r="D5" s="11" t="s">
        <v>38</v>
      </c>
      <c r="E5" s="11" t="s">
        <v>45</v>
      </c>
      <c r="F5" s="12">
        <v>800</v>
      </c>
      <c r="G5" s="11" t="s">
        <v>15</v>
      </c>
      <c r="H5" s="13">
        <v>7.9899997711181641</v>
      </c>
      <c r="I5" s="11" t="s">
        <v>23</v>
      </c>
      <c r="J5" s="11" t="s">
        <v>44</v>
      </c>
      <c r="K5" s="11"/>
    </row>
    <row r="6" spans="1:11" x14ac:dyDescent="0.3">
      <c r="A6" s="11" t="s">
        <v>40</v>
      </c>
      <c r="B6" s="11" t="s">
        <v>41</v>
      </c>
      <c r="C6" s="11" t="s">
        <v>42</v>
      </c>
      <c r="D6" s="11" t="s">
        <v>46</v>
      </c>
      <c r="E6" s="11" t="s">
        <v>47</v>
      </c>
      <c r="F6" s="12">
        <v>800</v>
      </c>
      <c r="G6" s="11" t="s">
        <v>15</v>
      </c>
      <c r="H6" s="13">
        <v>102.48000335693359</v>
      </c>
      <c r="I6" s="11" t="s">
        <v>23</v>
      </c>
      <c r="J6" s="11" t="s">
        <v>48</v>
      </c>
      <c r="K6" s="11"/>
    </row>
    <row r="7" spans="1:11" x14ac:dyDescent="0.3">
      <c r="A7" s="11" t="s">
        <v>40</v>
      </c>
      <c r="B7" s="11" t="s">
        <v>41</v>
      </c>
      <c r="C7" s="11" t="s">
        <v>42</v>
      </c>
      <c r="D7" s="11" t="s">
        <v>49</v>
      </c>
      <c r="E7" s="11" t="s">
        <v>50</v>
      </c>
      <c r="F7" s="12">
        <v>800</v>
      </c>
      <c r="G7" s="11" t="s">
        <v>15</v>
      </c>
      <c r="H7" s="13">
        <v>0.79000002145767212</v>
      </c>
      <c r="I7" s="11" t="s">
        <v>23</v>
      </c>
      <c r="J7" s="11" t="s">
        <v>51</v>
      </c>
      <c r="K7" s="11"/>
    </row>
    <row r="8" spans="1:11" x14ac:dyDescent="0.3">
      <c r="A8" s="11" t="s">
        <v>40</v>
      </c>
      <c r="B8" s="11" t="s">
        <v>41</v>
      </c>
      <c r="C8" s="11" t="s">
        <v>42</v>
      </c>
      <c r="D8" s="11" t="s">
        <v>52</v>
      </c>
      <c r="E8" s="11" t="s">
        <v>53</v>
      </c>
      <c r="F8" s="12">
        <v>800</v>
      </c>
      <c r="G8" s="11" t="s">
        <v>15</v>
      </c>
      <c r="H8" s="13">
        <v>88.470001220703125</v>
      </c>
      <c r="I8" s="11" t="s">
        <v>23</v>
      </c>
      <c r="J8" s="11" t="s">
        <v>54</v>
      </c>
      <c r="K8" s="11"/>
    </row>
    <row r="9" spans="1:11" x14ac:dyDescent="0.3">
      <c r="A9" s="11" t="s">
        <v>40</v>
      </c>
      <c r="B9" s="11" t="s">
        <v>41</v>
      </c>
      <c r="C9" s="11" t="s">
        <v>42</v>
      </c>
      <c r="D9" s="11" t="s">
        <v>52</v>
      </c>
      <c r="E9" s="11" t="s">
        <v>53</v>
      </c>
      <c r="F9" s="12">
        <v>800</v>
      </c>
      <c r="G9" s="11" t="s">
        <v>15</v>
      </c>
      <c r="H9" s="13">
        <v>88.470001220703125</v>
      </c>
      <c r="I9" s="11" t="s">
        <v>23</v>
      </c>
      <c r="J9" s="11" t="s">
        <v>54</v>
      </c>
      <c r="K9" s="11"/>
    </row>
    <row r="10" spans="1:11" x14ac:dyDescent="0.3">
      <c r="A10" s="11" t="s">
        <v>40</v>
      </c>
      <c r="B10" s="11" t="s">
        <v>41</v>
      </c>
      <c r="C10" s="11" t="s">
        <v>42</v>
      </c>
      <c r="D10" s="11" t="s">
        <v>52</v>
      </c>
      <c r="E10" s="11" t="s">
        <v>53</v>
      </c>
      <c r="F10" s="12">
        <v>800</v>
      </c>
      <c r="G10" s="11" t="s">
        <v>15</v>
      </c>
      <c r="H10" s="13">
        <v>88.470001220703125</v>
      </c>
      <c r="I10" s="11" t="s">
        <v>23</v>
      </c>
      <c r="J10" s="11" t="s">
        <v>54</v>
      </c>
      <c r="K10" s="11"/>
    </row>
    <row r="11" spans="1:11" x14ac:dyDescent="0.3">
      <c r="A11" s="11" t="s">
        <v>40</v>
      </c>
      <c r="B11" s="11" t="s">
        <v>41</v>
      </c>
      <c r="C11" s="11" t="s">
        <v>42</v>
      </c>
      <c r="D11" s="11" t="s">
        <v>20</v>
      </c>
      <c r="E11" s="11" t="s">
        <v>21</v>
      </c>
      <c r="F11" s="12">
        <v>400</v>
      </c>
      <c r="G11" s="11" t="s">
        <v>22</v>
      </c>
      <c r="H11" s="13">
        <v>-439.58999633789062</v>
      </c>
      <c r="I11" s="11" t="s">
        <v>23</v>
      </c>
      <c r="J11" s="11" t="s">
        <v>24</v>
      </c>
      <c r="K11" s="11"/>
    </row>
    <row r="13" spans="1:11" x14ac:dyDescent="0.25">
      <c r="G13" s="62" t="s">
        <v>144</v>
      </c>
      <c r="H13" s="64">
        <f>H11</f>
        <v>-439.58999633789062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G1" workbookViewId="0">
      <selection activeCell="G10" sqref="G10"/>
    </sheetView>
  </sheetViews>
  <sheetFormatPr baseColWidth="10" defaultRowHeight="15" x14ac:dyDescent="0.25"/>
  <cols>
    <col min="2" max="2" width="29.85546875" bestFit="1" customWidth="1"/>
    <col min="3" max="3" width="17" bestFit="1" customWidth="1"/>
    <col min="7" max="7" width="42.5703125" bestFit="1" customWidth="1"/>
    <col min="8" max="8" width="8.140625" bestFit="1" customWidth="1"/>
    <col min="9" max="9" width="25.28515625" bestFit="1" customWidth="1"/>
    <col min="10" max="10" width="31.7109375" bestFit="1" customWidth="1"/>
  </cols>
  <sheetData>
    <row r="1" spans="1:10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3">
      <c r="A2" s="6" t="s">
        <v>25</v>
      </c>
      <c r="B2" s="6" t="s">
        <v>26</v>
      </c>
      <c r="C2" s="6" t="s">
        <v>27</v>
      </c>
      <c r="D2" s="6" t="s">
        <v>18</v>
      </c>
      <c r="E2" s="6" t="s">
        <v>28</v>
      </c>
      <c r="F2" s="7">
        <v>800</v>
      </c>
      <c r="G2" s="6" t="s">
        <v>15</v>
      </c>
      <c r="H2" s="8">
        <v>250</v>
      </c>
      <c r="I2" s="6" t="s">
        <v>29</v>
      </c>
      <c r="J2" s="6" t="s">
        <v>17</v>
      </c>
    </row>
    <row r="3" spans="1:10" x14ac:dyDescent="0.3">
      <c r="A3" s="6" t="s">
        <v>25</v>
      </c>
      <c r="B3" s="6" t="s">
        <v>26</v>
      </c>
      <c r="C3" s="6" t="s">
        <v>27</v>
      </c>
      <c r="D3" s="6" t="s">
        <v>18</v>
      </c>
      <c r="E3" s="6" t="s">
        <v>30</v>
      </c>
      <c r="F3" s="7">
        <v>800</v>
      </c>
      <c r="G3" s="6" t="s">
        <v>15</v>
      </c>
      <c r="H3" s="8">
        <v>100</v>
      </c>
      <c r="I3" s="6" t="s">
        <v>31</v>
      </c>
      <c r="J3" s="6" t="s">
        <v>32</v>
      </c>
    </row>
    <row r="4" spans="1:10" x14ac:dyDescent="0.3">
      <c r="A4" s="6" t="s">
        <v>25</v>
      </c>
      <c r="B4" s="6" t="s">
        <v>26</v>
      </c>
      <c r="C4" s="6" t="s">
        <v>27</v>
      </c>
      <c r="D4" s="6" t="s">
        <v>18</v>
      </c>
      <c r="E4" s="6" t="s">
        <v>33</v>
      </c>
      <c r="F4" s="7">
        <v>800</v>
      </c>
      <c r="G4" s="6" t="s">
        <v>15</v>
      </c>
      <c r="H4" s="8">
        <v>127.19999694824219</v>
      </c>
      <c r="I4" s="6" t="s">
        <v>31</v>
      </c>
      <c r="J4" s="6" t="s">
        <v>32</v>
      </c>
    </row>
    <row r="5" spans="1:10" x14ac:dyDescent="0.3">
      <c r="A5" s="6" t="s">
        <v>25</v>
      </c>
      <c r="B5" s="6" t="s">
        <v>26</v>
      </c>
      <c r="C5" s="6" t="s">
        <v>27</v>
      </c>
      <c r="D5" s="6" t="s">
        <v>18</v>
      </c>
      <c r="E5" s="6" t="s">
        <v>34</v>
      </c>
      <c r="F5" s="7">
        <v>800</v>
      </c>
      <c r="G5" s="6" t="s">
        <v>15</v>
      </c>
      <c r="H5" s="8">
        <v>100</v>
      </c>
      <c r="I5" s="6" t="s">
        <v>31</v>
      </c>
      <c r="J5" s="6" t="s">
        <v>32</v>
      </c>
    </row>
    <row r="6" spans="1:10" x14ac:dyDescent="0.3">
      <c r="A6" s="6" t="s">
        <v>25</v>
      </c>
      <c r="B6" s="6" t="s">
        <v>26</v>
      </c>
      <c r="C6" s="6" t="s">
        <v>27</v>
      </c>
      <c r="D6" s="6" t="s">
        <v>18</v>
      </c>
      <c r="E6" s="6" t="s">
        <v>35</v>
      </c>
      <c r="F6" s="7">
        <v>800</v>
      </c>
      <c r="G6" s="6" t="s">
        <v>15</v>
      </c>
      <c r="H6" s="8">
        <v>45.279998779296875</v>
      </c>
      <c r="I6" s="6" t="s">
        <v>36</v>
      </c>
      <c r="J6" s="6" t="s">
        <v>37</v>
      </c>
    </row>
    <row r="7" spans="1:10" x14ac:dyDescent="0.3">
      <c r="A7" s="6" t="s">
        <v>25</v>
      </c>
      <c r="B7" s="6" t="s">
        <v>26</v>
      </c>
      <c r="C7" s="6" t="s">
        <v>27</v>
      </c>
      <c r="D7" s="6" t="s">
        <v>38</v>
      </c>
      <c r="E7" s="6" t="s">
        <v>39</v>
      </c>
      <c r="F7" s="7">
        <v>800</v>
      </c>
      <c r="G7" s="6" t="s">
        <v>15</v>
      </c>
      <c r="H7" s="8">
        <v>130</v>
      </c>
      <c r="I7" s="6" t="s">
        <v>31</v>
      </c>
      <c r="J7" s="6" t="s">
        <v>32</v>
      </c>
    </row>
    <row r="8" spans="1:10" x14ac:dyDescent="0.3">
      <c r="A8" s="6" t="s">
        <v>25</v>
      </c>
      <c r="B8" s="6" t="s">
        <v>26</v>
      </c>
      <c r="C8" s="6" t="s">
        <v>27</v>
      </c>
      <c r="D8" s="6" t="s">
        <v>20</v>
      </c>
      <c r="E8" s="6" t="s">
        <v>21</v>
      </c>
      <c r="F8" s="7">
        <v>400</v>
      </c>
      <c r="G8" s="6" t="s">
        <v>22</v>
      </c>
      <c r="H8" s="8">
        <v>-752.47998046875</v>
      </c>
      <c r="I8" s="6" t="s">
        <v>23</v>
      </c>
      <c r="J8" s="6" t="s">
        <v>24</v>
      </c>
    </row>
    <row r="10" spans="1:10" x14ac:dyDescent="0.25">
      <c r="G10" s="62" t="s">
        <v>144</v>
      </c>
      <c r="H10" s="63">
        <f>H8</f>
        <v>-752.47998046875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F1" workbookViewId="0">
      <selection activeCell="G7" sqref="G7"/>
    </sheetView>
  </sheetViews>
  <sheetFormatPr baseColWidth="10" defaultColWidth="11.140625" defaultRowHeight="15" x14ac:dyDescent="0.25"/>
  <cols>
    <col min="1" max="1" width="11" style="10" bestFit="1" customWidth="1"/>
    <col min="2" max="2" width="24.140625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8.140625" style="10" bestFit="1" customWidth="1"/>
    <col min="9" max="9" width="23" style="10" bestFit="1" customWidth="1"/>
    <col min="10" max="10" width="37.42578125" style="10" bestFit="1" customWidth="1"/>
    <col min="11" max="11" width="8.28515625" style="10" bestFit="1" customWidth="1"/>
    <col min="12" max="16384" width="11.140625" style="10"/>
  </cols>
  <sheetData>
    <row r="1" spans="1:1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/>
    </row>
    <row r="2" spans="1:11" x14ac:dyDescent="0.3">
      <c r="A2" s="15" t="s">
        <v>55</v>
      </c>
      <c r="B2" s="15" t="s">
        <v>56</v>
      </c>
      <c r="C2" s="15" t="s">
        <v>57</v>
      </c>
      <c r="D2" s="15" t="s">
        <v>13</v>
      </c>
      <c r="E2" s="15" t="s">
        <v>58</v>
      </c>
      <c r="F2" s="16">
        <v>800</v>
      </c>
      <c r="G2" s="15" t="s">
        <v>15</v>
      </c>
      <c r="H2" s="17">
        <v>35.380001068115234</v>
      </c>
      <c r="I2" s="15" t="s">
        <v>59</v>
      </c>
      <c r="J2" s="15" t="s">
        <v>60</v>
      </c>
      <c r="K2" s="15"/>
    </row>
    <row r="3" spans="1:11" x14ac:dyDescent="0.3">
      <c r="A3" s="15" t="s">
        <v>55</v>
      </c>
      <c r="B3" s="15" t="s">
        <v>56</v>
      </c>
      <c r="C3" s="15" t="s">
        <v>57</v>
      </c>
      <c r="D3" s="15" t="s">
        <v>13</v>
      </c>
      <c r="E3" s="15" t="s">
        <v>61</v>
      </c>
      <c r="F3" s="16">
        <v>800</v>
      </c>
      <c r="G3" s="15" t="s">
        <v>15</v>
      </c>
      <c r="H3" s="17">
        <v>90.129997253417969</v>
      </c>
      <c r="I3" s="15" t="s">
        <v>62</v>
      </c>
      <c r="J3" s="15" t="s">
        <v>17</v>
      </c>
      <c r="K3" s="15"/>
    </row>
    <row r="4" spans="1:11" x14ac:dyDescent="0.3">
      <c r="A4" s="15" t="s">
        <v>55</v>
      </c>
      <c r="B4" s="15" t="s">
        <v>56</v>
      </c>
      <c r="C4" s="15" t="s">
        <v>57</v>
      </c>
      <c r="D4" s="15" t="s">
        <v>13</v>
      </c>
      <c r="E4" s="15" t="s">
        <v>63</v>
      </c>
      <c r="F4" s="16">
        <v>800</v>
      </c>
      <c r="G4" s="15" t="s">
        <v>15</v>
      </c>
      <c r="H4" s="17">
        <v>200</v>
      </c>
      <c r="I4" s="15" t="s">
        <v>64</v>
      </c>
      <c r="J4" s="15" t="s">
        <v>65</v>
      </c>
      <c r="K4" s="15"/>
    </row>
    <row r="5" spans="1:11" x14ac:dyDescent="0.3">
      <c r="A5" s="15" t="s">
        <v>55</v>
      </c>
      <c r="B5" s="15" t="s">
        <v>56</v>
      </c>
      <c r="C5" s="15" t="s">
        <v>57</v>
      </c>
      <c r="D5" s="15" t="s">
        <v>20</v>
      </c>
      <c r="E5" s="15" t="s">
        <v>66</v>
      </c>
      <c r="F5" s="16">
        <v>400</v>
      </c>
      <c r="G5" s="15" t="s">
        <v>22</v>
      </c>
      <c r="H5" s="17">
        <v>-325.510009765625</v>
      </c>
      <c r="I5" s="15" t="s">
        <v>23</v>
      </c>
      <c r="J5" s="15" t="s">
        <v>24</v>
      </c>
      <c r="K5" s="15"/>
    </row>
    <row r="7" spans="1:11" x14ac:dyDescent="0.25">
      <c r="G7" s="62" t="s">
        <v>144</v>
      </c>
      <c r="H7" s="64">
        <f>H5</f>
        <v>-325.510009765625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80" zoomScaleNormal="80" workbookViewId="0">
      <selection activeCell="G6" sqref="G6"/>
    </sheetView>
  </sheetViews>
  <sheetFormatPr baseColWidth="10" defaultColWidth="11.140625" defaultRowHeight="15" x14ac:dyDescent="0.25"/>
  <cols>
    <col min="1" max="1" width="10.85546875" style="10" bestFit="1" customWidth="1"/>
    <col min="2" max="2" width="20.7109375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8.140625" style="10" bestFit="1" customWidth="1"/>
    <col min="9" max="9" width="24.85546875" style="10" bestFit="1" customWidth="1"/>
    <col min="10" max="10" width="18.42578125" style="10" bestFit="1" customWidth="1"/>
    <col min="11" max="11" width="8.28515625" style="10" bestFit="1" customWidth="1"/>
    <col min="12" max="16384" width="11.140625" style="10"/>
  </cols>
  <sheetData>
    <row r="1" spans="1:11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/>
    </row>
    <row r="2" spans="1:11" x14ac:dyDescent="0.3">
      <c r="A2" s="19" t="s">
        <v>67</v>
      </c>
      <c r="B2" s="19" t="s">
        <v>68</v>
      </c>
      <c r="C2" s="19" t="s">
        <v>69</v>
      </c>
      <c r="D2" s="19" t="s">
        <v>13</v>
      </c>
      <c r="E2" s="19" t="s">
        <v>70</v>
      </c>
      <c r="F2" s="20">
        <v>800</v>
      </c>
      <c r="G2" s="19" t="s">
        <v>15</v>
      </c>
      <c r="H2" s="21">
        <v>77.040000915527344</v>
      </c>
      <c r="I2" s="19" t="s">
        <v>71</v>
      </c>
      <c r="J2" s="19" t="s">
        <v>72</v>
      </c>
      <c r="K2" s="19"/>
    </row>
    <row r="3" spans="1:11" x14ac:dyDescent="0.3">
      <c r="A3" s="19" t="s">
        <v>67</v>
      </c>
      <c r="B3" s="19" t="s">
        <v>68</v>
      </c>
      <c r="C3" s="19" t="s">
        <v>69</v>
      </c>
      <c r="D3" s="19" t="s">
        <v>13</v>
      </c>
      <c r="E3" s="19" t="s">
        <v>73</v>
      </c>
      <c r="F3" s="20">
        <v>800</v>
      </c>
      <c r="G3" s="19" t="s">
        <v>15</v>
      </c>
      <c r="H3" s="21">
        <v>210.69999694824219</v>
      </c>
      <c r="I3" s="19" t="s">
        <v>74</v>
      </c>
      <c r="J3" s="19" t="s">
        <v>17</v>
      </c>
      <c r="K3" s="19"/>
    </row>
    <row r="4" spans="1:11" x14ac:dyDescent="0.3">
      <c r="A4" s="19" t="s">
        <v>67</v>
      </c>
      <c r="B4" s="19" t="s">
        <v>68</v>
      </c>
      <c r="C4" s="19" t="s">
        <v>69</v>
      </c>
      <c r="D4" s="19" t="s">
        <v>20</v>
      </c>
      <c r="E4" s="19" t="s">
        <v>66</v>
      </c>
      <c r="F4" s="20">
        <v>400</v>
      </c>
      <c r="G4" s="19" t="s">
        <v>22</v>
      </c>
      <c r="H4" s="21">
        <v>-287.739990234375</v>
      </c>
      <c r="I4" s="19" t="s">
        <v>23</v>
      </c>
      <c r="J4" s="19" t="s">
        <v>24</v>
      </c>
      <c r="K4" s="19"/>
    </row>
    <row r="6" spans="1:11" x14ac:dyDescent="0.25">
      <c r="G6" s="62" t="s">
        <v>144</v>
      </c>
      <c r="H6" s="64">
        <f>H4</f>
        <v>-287.739990234375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B1" zoomScale="80" zoomScaleNormal="80" workbookViewId="0">
      <selection activeCell="G6" sqref="G6"/>
    </sheetView>
  </sheetViews>
  <sheetFormatPr baseColWidth="10" defaultColWidth="11.140625" defaultRowHeight="15" x14ac:dyDescent="0.25"/>
  <cols>
    <col min="1" max="1" width="11.140625" style="10" bestFit="1" customWidth="1"/>
    <col min="2" max="2" width="27.5703125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8.140625" style="10" bestFit="1" customWidth="1"/>
    <col min="9" max="9" width="29.140625" style="10" bestFit="1" customWidth="1"/>
    <col min="10" max="10" width="29.42578125" style="10" bestFit="1" customWidth="1"/>
    <col min="11" max="11" width="8.28515625" style="10" bestFit="1" customWidth="1"/>
    <col min="12" max="16384" width="11.140625" style="10"/>
  </cols>
  <sheetData>
    <row r="1" spans="1:11" x14ac:dyDescent="0.3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/>
    </row>
    <row r="2" spans="1:11" x14ac:dyDescent="0.3">
      <c r="A2" s="23" t="s">
        <v>75</v>
      </c>
      <c r="B2" s="23" t="s">
        <v>76</v>
      </c>
      <c r="C2" s="23" t="s">
        <v>77</v>
      </c>
      <c r="D2" s="23" t="s">
        <v>18</v>
      </c>
      <c r="E2" s="23" t="s">
        <v>78</v>
      </c>
      <c r="F2" s="24">
        <v>800</v>
      </c>
      <c r="G2" s="23" t="s">
        <v>15</v>
      </c>
      <c r="H2" s="25">
        <v>48.349998474121094</v>
      </c>
      <c r="I2" s="23" t="s">
        <v>79</v>
      </c>
      <c r="J2" s="23" t="s">
        <v>80</v>
      </c>
      <c r="K2" s="23"/>
    </row>
    <row r="3" spans="1:11" x14ac:dyDescent="0.3">
      <c r="A3" s="23" t="s">
        <v>75</v>
      </c>
      <c r="B3" s="23" t="s">
        <v>76</v>
      </c>
      <c r="C3" s="23" t="s">
        <v>77</v>
      </c>
      <c r="D3" s="23" t="s">
        <v>38</v>
      </c>
      <c r="E3" s="23" t="s">
        <v>81</v>
      </c>
      <c r="F3" s="24">
        <v>800</v>
      </c>
      <c r="G3" s="23" t="s">
        <v>15</v>
      </c>
      <c r="H3" s="25">
        <v>105.40000152587891</v>
      </c>
      <c r="I3" s="23" t="s">
        <v>82</v>
      </c>
      <c r="J3" s="23" t="s">
        <v>83</v>
      </c>
      <c r="K3" s="23"/>
    </row>
    <row r="4" spans="1:11" x14ac:dyDescent="0.3">
      <c r="A4" s="23" t="s">
        <v>75</v>
      </c>
      <c r="B4" s="23" t="s">
        <v>76</v>
      </c>
      <c r="C4" s="23" t="s">
        <v>77</v>
      </c>
      <c r="D4" s="23" t="s">
        <v>20</v>
      </c>
      <c r="E4" s="23" t="s">
        <v>21</v>
      </c>
      <c r="F4" s="24">
        <v>400</v>
      </c>
      <c r="G4" s="23" t="s">
        <v>22</v>
      </c>
      <c r="H4" s="25">
        <v>-153.75</v>
      </c>
      <c r="I4" s="23" t="s">
        <v>23</v>
      </c>
      <c r="J4" s="23" t="s">
        <v>24</v>
      </c>
      <c r="K4" s="23"/>
    </row>
    <row r="6" spans="1:11" x14ac:dyDescent="0.25">
      <c r="G6" s="62" t="s">
        <v>144</v>
      </c>
      <c r="H6" s="64">
        <f>H4</f>
        <v>-153.75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D1" workbookViewId="0">
      <selection activeCell="G6" sqref="G6"/>
    </sheetView>
  </sheetViews>
  <sheetFormatPr baseColWidth="10" defaultColWidth="11.140625" defaultRowHeight="15" x14ac:dyDescent="0.25"/>
  <cols>
    <col min="1" max="1" width="10.85546875" style="10" bestFit="1" customWidth="1"/>
    <col min="2" max="2" width="21.85546875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8.140625" style="10" bestFit="1" customWidth="1"/>
    <col min="9" max="9" width="26.5703125" style="10" bestFit="1" customWidth="1"/>
    <col min="10" max="10" width="26.85546875" style="10" bestFit="1" customWidth="1"/>
    <col min="11" max="11" width="8.28515625" style="10" bestFit="1" customWidth="1"/>
    <col min="12" max="16384" width="11.140625" style="10"/>
  </cols>
  <sheetData>
    <row r="1" spans="1:11" ht="14.45" x14ac:dyDescent="0.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/>
    </row>
    <row r="2" spans="1:11" x14ac:dyDescent="0.25">
      <c r="A2" s="27" t="s">
        <v>84</v>
      </c>
      <c r="B2" s="27" t="s">
        <v>85</v>
      </c>
      <c r="C2" s="27" t="s">
        <v>86</v>
      </c>
      <c r="D2" s="27" t="s">
        <v>13</v>
      </c>
      <c r="E2" s="27" t="s">
        <v>87</v>
      </c>
      <c r="F2" s="28">
        <v>800</v>
      </c>
      <c r="G2" s="27" t="s">
        <v>15</v>
      </c>
      <c r="H2" s="29">
        <v>96.849998474121094</v>
      </c>
      <c r="I2" s="27" t="s">
        <v>88</v>
      </c>
      <c r="J2" s="27" t="s">
        <v>17</v>
      </c>
      <c r="K2" s="27"/>
    </row>
    <row r="3" spans="1:11" x14ac:dyDescent="0.25">
      <c r="A3" s="27" t="s">
        <v>84</v>
      </c>
      <c r="B3" s="27" t="s">
        <v>85</v>
      </c>
      <c r="C3" s="27" t="s">
        <v>86</v>
      </c>
      <c r="D3" s="27" t="s">
        <v>13</v>
      </c>
      <c r="E3" s="27" t="s">
        <v>89</v>
      </c>
      <c r="F3" s="28">
        <v>800</v>
      </c>
      <c r="G3" s="27" t="s">
        <v>15</v>
      </c>
      <c r="H3" s="29">
        <v>53.900001525878906</v>
      </c>
      <c r="I3" s="27" t="s">
        <v>90</v>
      </c>
      <c r="J3" s="27" t="s">
        <v>91</v>
      </c>
      <c r="K3" s="27"/>
    </row>
    <row r="4" spans="1:11" x14ac:dyDescent="0.25">
      <c r="A4" s="27" t="s">
        <v>84</v>
      </c>
      <c r="B4" s="27" t="s">
        <v>85</v>
      </c>
      <c r="C4" s="27" t="s">
        <v>86</v>
      </c>
      <c r="D4" s="27" t="s">
        <v>20</v>
      </c>
      <c r="E4" s="27" t="s">
        <v>21</v>
      </c>
      <c r="F4" s="28">
        <v>400</v>
      </c>
      <c r="G4" s="27" t="s">
        <v>22</v>
      </c>
      <c r="H4" s="29">
        <v>-150.75</v>
      </c>
      <c r="I4" s="27" t="s">
        <v>23</v>
      </c>
      <c r="J4" s="27" t="s">
        <v>24</v>
      </c>
      <c r="K4" s="27"/>
    </row>
    <row r="6" spans="1:11" x14ac:dyDescent="0.25">
      <c r="G6" s="62" t="s">
        <v>144</v>
      </c>
      <c r="H6" s="64">
        <f>H4</f>
        <v>-150.75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B1" workbookViewId="0">
      <selection activeCell="G6" sqref="G6"/>
    </sheetView>
  </sheetViews>
  <sheetFormatPr baseColWidth="10" defaultRowHeight="15" x14ac:dyDescent="0.25"/>
  <cols>
    <col min="2" max="2" width="19.7109375" bestFit="1" customWidth="1"/>
    <col min="3" max="3" width="17" bestFit="1" customWidth="1"/>
    <col min="4" max="4" width="10.140625" bestFit="1" customWidth="1"/>
    <col min="5" max="5" width="10.7109375" bestFit="1" customWidth="1"/>
    <col min="6" max="6" width="14.7109375" bestFit="1" customWidth="1"/>
    <col min="7" max="7" width="42.5703125" bestFit="1" customWidth="1"/>
    <col min="8" max="8" width="8.140625" bestFit="1" customWidth="1"/>
    <col min="9" max="9" width="19.85546875" bestFit="1" customWidth="1"/>
    <col min="10" max="10" width="17.140625" bestFit="1" customWidth="1"/>
    <col min="11" max="11" width="8.28515625" bestFit="1" customWidth="1"/>
  </cols>
  <sheetData>
    <row r="1" spans="1:11" x14ac:dyDescent="0.3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/>
    </row>
    <row r="2" spans="1:11" x14ac:dyDescent="0.3">
      <c r="A2" s="31" t="s">
        <v>92</v>
      </c>
      <c r="B2" s="31" t="s">
        <v>93</v>
      </c>
      <c r="C2" s="31" t="s">
        <v>94</v>
      </c>
      <c r="D2" s="31" t="s">
        <v>18</v>
      </c>
      <c r="E2" s="31" t="s">
        <v>95</v>
      </c>
      <c r="F2" s="32">
        <v>800</v>
      </c>
      <c r="G2" s="31" t="s">
        <v>15</v>
      </c>
      <c r="H2" s="33">
        <v>103.30000305175781</v>
      </c>
      <c r="I2" s="31" t="s">
        <v>96</v>
      </c>
      <c r="J2" s="31" t="s">
        <v>97</v>
      </c>
      <c r="K2" s="31"/>
    </row>
    <row r="3" spans="1:11" x14ac:dyDescent="0.3">
      <c r="A3" s="31" t="s">
        <v>92</v>
      </c>
      <c r="B3" s="31" t="s">
        <v>93</v>
      </c>
      <c r="C3" s="31" t="s">
        <v>94</v>
      </c>
      <c r="D3" s="31" t="s">
        <v>18</v>
      </c>
      <c r="E3" s="31" t="s">
        <v>98</v>
      </c>
      <c r="F3" s="32">
        <v>800</v>
      </c>
      <c r="G3" s="31" t="s">
        <v>15</v>
      </c>
      <c r="H3" s="33">
        <v>6</v>
      </c>
      <c r="I3" s="31" t="s">
        <v>99</v>
      </c>
      <c r="J3" s="31" t="s">
        <v>100</v>
      </c>
      <c r="K3" s="31"/>
    </row>
    <row r="4" spans="1:11" x14ac:dyDescent="0.3">
      <c r="A4" s="31" t="s">
        <v>92</v>
      </c>
      <c r="B4" s="31" t="s">
        <v>93</v>
      </c>
      <c r="C4" s="31" t="s">
        <v>94</v>
      </c>
      <c r="D4" s="31" t="s">
        <v>20</v>
      </c>
      <c r="E4" s="31" t="s">
        <v>21</v>
      </c>
      <c r="F4" s="32">
        <v>400</v>
      </c>
      <c r="G4" s="31" t="s">
        <v>22</v>
      </c>
      <c r="H4" s="33">
        <v>-109.30000305175781</v>
      </c>
      <c r="I4" s="31" t="s">
        <v>23</v>
      </c>
      <c r="J4" s="31" t="s">
        <v>24</v>
      </c>
      <c r="K4" s="31"/>
    </row>
    <row r="6" spans="1:11" x14ac:dyDescent="0.25">
      <c r="G6" s="62" t="s">
        <v>144</v>
      </c>
      <c r="H6" s="63">
        <f>H4</f>
        <v>-109.30000305175781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C1" workbookViewId="0">
      <selection activeCell="G6" sqref="G6"/>
    </sheetView>
  </sheetViews>
  <sheetFormatPr baseColWidth="10" defaultColWidth="11.140625" defaultRowHeight="15" x14ac:dyDescent="0.25"/>
  <cols>
    <col min="1" max="1" width="10.85546875" style="10" bestFit="1" customWidth="1"/>
    <col min="2" max="2" width="25.42578125" style="10" bestFit="1" customWidth="1"/>
    <col min="3" max="3" width="17" style="10" bestFit="1" customWidth="1"/>
    <col min="4" max="4" width="10.140625" style="10" bestFit="1" customWidth="1"/>
    <col min="5" max="5" width="10.7109375" style="10" bestFit="1" customWidth="1"/>
    <col min="6" max="6" width="14.7109375" style="10" bestFit="1" customWidth="1"/>
    <col min="7" max="7" width="42.5703125" style="10" bestFit="1" customWidth="1"/>
    <col min="8" max="8" width="8.140625" style="10" bestFit="1" customWidth="1"/>
    <col min="9" max="9" width="22.85546875" style="10" bestFit="1" customWidth="1"/>
    <col min="10" max="10" width="18.42578125" style="10" bestFit="1" customWidth="1"/>
    <col min="11" max="11" width="8.28515625" style="10" bestFit="1" customWidth="1"/>
    <col min="12" max="16384" width="11.140625" style="10"/>
  </cols>
  <sheetData>
    <row r="1" spans="1:11" x14ac:dyDescent="0.3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/>
    </row>
    <row r="2" spans="1:11" x14ac:dyDescent="0.3">
      <c r="A2" s="35" t="s">
        <v>101</v>
      </c>
      <c r="B2" s="35" t="s">
        <v>102</v>
      </c>
      <c r="C2" s="35" t="s">
        <v>103</v>
      </c>
      <c r="D2" s="35" t="s">
        <v>18</v>
      </c>
      <c r="E2" s="35" t="s">
        <v>104</v>
      </c>
      <c r="F2" s="36">
        <v>800</v>
      </c>
      <c r="G2" s="35" t="s">
        <v>15</v>
      </c>
      <c r="H2" s="37">
        <v>40.5</v>
      </c>
      <c r="I2" s="35" t="s">
        <v>105</v>
      </c>
      <c r="J2" s="35" t="s">
        <v>106</v>
      </c>
      <c r="K2" s="35"/>
    </row>
    <row r="3" spans="1:11" x14ac:dyDescent="0.3">
      <c r="A3" s="35" t="s">
        <v>101</v>
      </c>
      <c r="B3" s="35" t="s">
        <v>102</v>
      </c>
      <c r="C3" s="35" t="s">
        <v>103</v>
      </c>
      <c r="D3" s="35" t="s">
        <v>38</v>
      </c>
      <c r="E3" s="35" t="s">
        <v>107</v>
      </c>
      <c r="F3" s="36">
        <v>800</v>
      </c>
      <c r="G3" s="35" t="s">
        <v>15</v>
      </c>
      <c r="H3" s="37">
        <v>47.950000762939453</v>
      </c>
      <c r="I3" s="35" t="s">
        <v>108</v>
      </c>
      <c r="J3" s="35" t="s">
        <v>17</v>
      </c>
      <c r="K3" s="35"/>
    </row>
    <row r="4" spans="1:11" x14ac:dyDescent="0.3">
      <c r="A4" s="35" t="s">
        <v>101</v>
      </c>
      <c r="B4" s="35" t="s">
        <v>102</v>
      </c>
      <c r="C4" s="35" t="s">
        <v>103</v>
      </c>
      <c r="D4" s="35" t="s">
        <v>20</v>
      </c>
      <c r="E4" s="35" t="s">
        <v>21</v>
      </c>
      <c r="F4" s="36">
        <v>400</v>
      </c>
      <c r="G4" s="35" t="s">
        <v>22</v>
      </c>
      <c r="H4" s="37">
        <v>-88.449996948242188</v>
      </c>
      <c r="I4" s="35" t="s">
        <v>23</v>
      </c>
      <c r="J4" s="35" t="s">
        <v>24</v>
      </c>
      <c r="K4" s="35"/>
    </row>
    <row r="6" spans="1:11" x14ac:dyDescent="0.25">
      <c r="G6" s="62" t="s">
        <v>144</v>
      </c>
      <c r="H6" s="64">
        <f>H4</f>
        <v>-88.449996948242188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</vt:vector>
  </TitlesOfParts>
  <Company>Caja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CajaMadrid</dc:creator>
  <cp:lastModifiedBy>Caja Madrid</cp:lastModifiedBy>
  <dcterms:created xsi:type="dcterms:W3CDTF">2014-07-29T09:20:52Z</dcterms:created>
  <dcterms:modified xsi:type="dcterms:W3CDTF">2014-09-11T13:06:56Z</dcterms:modified>
</cp:coreProperties>
</file>